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E ANALÍTICO DEL ACTIVO 6" sheetId="1" r:id="rId1"/>
  </sheets>
  <externalReferences>
    <externalReference r:id="rId2"/>
  </externalReferences>
  <definedNames>
    <definedName name="_xlnm.Print_Area" localSheetId="0">'E ANALÍTICO DEL ACTIVO 6'!$B$2:$H$42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G26" i="1"/>
  <c r="F26" i="1"/>
  <c r="F25" i="1"/>
  <c r="G25" i="1" s="1"/>
  <c r="G24" i="1"/>
  <c r="F24" i="1"/>
  <c r="F23" i="1"/>
  <c r="G23" i="1" s="1"/>
  <c r="G22" i="1"/>
  <c r="F22" i="1"/>
  <c r="F21" i="1"/>
  <c r="G21" i="1" s="1"/>
  <c r="G20" i="1"/>
  <c r="F20" i="1"/>
  <c r="F19" i="1"/>
  <c r="F18" i="1" s="1"/>
  <c r="G18" i="1" s="1"/>
  <c r="E18" i="1"/>
  <c r="D18" i="1"/>
  <c r="C18" i="1"/>
  <c r="F17" i="1"/>
  <c r="G17" i="1" s="1"/>
  <c r="G16" i="1"/>
  <c r="F16" i="1"/>
  <c r="F15" i="1"/>
  <c r="G15" i="1" s="1"/>
  <c r="G14" i="1"/>
  <c r="F14" i="1"/>
  <c r="F13" i="1"/>
  <c r="G13" i="1" s="1"/>
  <c r="G12" i="1"/>
  <c r="F12" i="1"/>
  <c r="F11" i="1"/>
  <c r="F10" i="1" s="1"/>
  <c r="E10" i="1"/>
  <c r="D10" i="1"/>
  <c r="C10" i="1"/>
  <c r="C9" i="1" s="1"/>
  <c r="E9" i="1"/>
  <c r="D9" i="1"/>
  <c r="B5" i="1"/>
  <c r="B2" i="1"/>
  <c r="F9" i="1" l="1"/>
  <c r="G10" i="1"/>
  <c r="G9" i="1" s="1"/>
  <c r="G19" i="1"/>
  <c r="G11" i="1"/>
</calcChain>
</file>

<file path=xl/sharedStrings.xml><?xml version="1.0" encoding="utf-8"?>
<sst xmlns="http://schemas.openxmlformats.org/spreadsheetml/2006/main" count="30" uniqueCount="30">
  <si>
    <t>Poder Ejecutivo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</si>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</sst>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3" xfId="2" applyFont="1" applyBorder="1" applyAlignment="1">
      <alignment horizontal="lef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3" xfId="2" applyFont="1" applyBorder="1" applyAlignment="1">
      <alignment horizontal="left" vertical="center" wrapText="1" indent="2"/>
    </xf>
    <xf numFmtId="3" fontId="5" fillId="0" borderId="5" xfId="2" applyNumberFormat="1" applyFont="1" applyBorder="1" applyAlignment="1">
      <alignment horizontal="right" vertical="center" shrinkToFit="1"/>
    </xf>
    <xf numFmtId="0" fontId="7" fillId="0" borderId="3" xfId="2" applyFont="1" applyBorder="1" applyAlignment="1">
      <alignment horizontal="left" vertical="center" wrapText="1" indent="4"/>
    </xf>
    <xf numFmtId="3" fontId="8" fillId="0" borderId="5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0" fontId="3" fillId="0" borderId="6" xfId="2" applyFont="1" applyBorder="1" applyAlignment="1">
      <alignment horizontal="left" vertical="top" wrapText="1"/>
    </xf>
    <xf numFmtId="3" fontId="5" fillId="0" borderId="7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949682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966" y="413722"/>
          <a:ext cx="2159741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  <xdr:twoCellAnchor>
    <xdr:from>
      <xdr:col>3</xdr:col>
      <xdr:colOff>283427</xdr:colOff>
      <xdr:row>37</xdr:row>
      <xdr:rowOff>132522</xdr:rowOff>
    </xdr:from>
    <xdr:to>
      <xdr:col>6</xdr:col>
      <xdr:colOff>116416</xdr:colOff>
      <xdr:row>40</xdr:row>
      <xdr:rowOff>107430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953CD276-A42A-42F7-8D00-50382E56A569}"/>
            </a:ext>
          </a:extLst>
        </xdr:cNvPr>
        <xdr:cNvSpPr txBox="1"/>
      </xdr:nvSpPr>
      <xdr:spPr>
        <a:xfrm>
          <a:off x="4464902" y="10905297"/>
          <a:ext cx="3090539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05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1770404</xdr:colOff>
      <xdr:row>37</xdr:row>
      <xdr:rowOff>132522</xdr:rowOff>
    </xdr:from>
    <xdr:to>
      <xdr:col>2</xdr:col>
      <xdr:colOff>707419</xdr:colOff>
      <xdr:row>40</xdr:row>
      <xdr:rowOff>107430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78972BE-B91F-40B1-995C-4DB1223BBA4C}"/>
            </a:ext>
          </a:extLst>
        </xdr:cNvPr>
        <xdr:cNvSpPr txBox="1"/>
      </xdr:nvSpPr>
      <xdr:spPr>
        <a:xfrm>
          <a:off x="1932329" y="10905297"/>
          <a:ext cx="1870715" cy="43210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050">
            <a:effectLst/>
            <a:latin typeface="Monserat medium"/>
          </a:endParaRPr>
        </a:p>
        <a:p>
          <a:pPr algn="ctr"/>
          <a:r>
            <a:rPr lang="es-MX" sz="105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05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/EJECUTIVO/1%20%20PODER%20EJECUTIVO/2.1%20ESTADOS_FINANCIEROS_EJECUTIV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2025</v>
          </cell>
        </row>
      </sheetData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  <pageSetUpPr fitToPage="1"/>
  </sheetPr>
  <dimension ref="B1:T235"/>
  <sheetViews>
    <sheetView showGridLines="0" tabSelected="1" view="pageBreakPreview" zoomScale="80" zoomScaleNormal="115" zoomScaleSheetLayoutView="80" zoomScalePageLayoutView="115" workbookViewId="0">
      <selection activeCell="C83" sqref="C83"/>
    </sheetView>
  </sheetViews>
  <sheetFormatPr baseColWidth="10" defaultColWidth="14.28515625" defaultRowHeight="12"/>
  <cols>
    <col min="1" max="1" width="2.42578125" style="2" customWidth="1"/>
    <col min="2" max="2" width="44" style="1" customWidth="1"/>
    <col min="3" max="7" width="16.28515625" style="2" customWidth="1"/>
    <col min="8" max="8" width="2.140625" style="2" customWidth="1"/>
    <col min="9" max="9" width="13.28515625" style="2" bestFit="1" customWidth="1"/>
    <col min="10" max="20" width="8" style="2" customWidth="1"/>
    <col min="21" max="16384" width="14.28515625" style="2"/>
  </cols>
  <sheetData>
    <row r="1" spans="2:20" ht="22.5" customHeight="1"/>
    <row r="2" spans="2:20" ht="12.75" customHeight="1">
      <c r="B2" s="3" t="str">
        <f>'[1]ESTADO DE SITUACIÓN FINAN 2'!C2</f>
        <v>1er. Informe Trimestral de Avance de Gestión 2025</v>
      </c>
      <c r="C2" s="3"/>
      <c r="D2" s="3"/>
      <c r="E2" s="3"/>
      <c r="F2" s="3"/>
      <c r="G2" s="3"/>
    </row>
    <row r="3" spans="2:20" ht="12.75">
      <c r="B3" s="3" t="s">
        <v>0</v>
      </c>
      <c r="C3" s="3"/>
      <c r="D3" s="3"/>
      <c r="E3" s="3"/>
      <c r="F3" s="3"/>
      <c r="G3" s="3"/>
    </row>
    <row r="4" spans="2:20" ht="12.75">
      <c r="B4" s="3" t="s">
        <v>1</v>
      </c>
      <c r="C4" s="3"/>
      <c r="D4" s="3"/>
      <c r="E4" s="3"/>
      <c r="F4" s="3"/>
      <c r="G4" s="3"/>
    </row>
    <row r="5" spans="2:20" ht="12.75">
      <c r="B5" s="3" t="str">
        <f>'[1]ESTADO DE ACTIVIDADES 1'!B5</f>
        <v>Del 1 de enero al 31 de marzo de 2025</v>
      </c>
      <c r="C5" s="3"/>
      <c r="D5" s="3"/>
      <c r="E5" s="3"/>
      <c r="F5" s="3"/>
      <c r="G5" s="3"/>
    </row>
    <row r="6" spans="2:20" ht="12.75">
      <c r="B6" s="4" t="s">
        <v>2</v>
      </c>
      <c r="C6" s="4"/>
      <c r="D6" s="4"/>
      <c r="E6" s="4"/>
      <c r="F6" s="4"/>
      <c r="G6" s="4"/>
    </row>
    <row r="7" spans="2:20" ht="12.75">
      <c r="B7" s="5"/>
      <c r="C7" s="5"/>
      <c r="D7" s="5"/>
      <c r="E7" s="5"/>
      <c r="F7" s="5"/>
      <c r="G7" s="5"/>
    </row>
    <row r="8" spans="2:20" s="1" customFormat="1" ht="53.25" customHeight="1">
      <c r="B8" s="6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2:20" ht="30" customHeight="1">
      <c r="B9" s="9" t="s">
        <v>9</v>
      </c>
      <c r="C9" s="10">
        <f>C10+C18</f>
        <v>35573916584.490005</v>
      </c>
      <c r="D9" s="10">
        <f t="shared" ref="D9:E9" si="0">D10+D18</f>
        <v>291768433259.64996</v>
      </c>
      <c r="E9" s="10">
        <f t="shared" si="0"/>
        <v>286030392298.62</v>
      </c>
      <c r="F9" s="10">
        <f>F10+F18</f>
        <v>41311957545.519974</v>
      </c>
      <c r="G9" s="10">
        <f>G10+G18</f>
        <v>5738040961.0299721</v>
      </c>
      <c r="H9" s="11"/>
      <c r="I9" s="1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2:20" ht="30" customHeight="1">
      <c r="B10" s="13" t="s">
        <v>10</v>
      </c>
      <c r="C10" s="14">
        <f>SUM(C11:C17)</f>
        <v>14019071437.790001</v>
      </c>
      <c r="D10" s="14">
        <f t="shared" ref="D10:E10" si="1">SUM(D11:D17)</f>
        <v>288575777216.54999</v>
      </c>
      <c r="E10" s="14">
        <f t="shared" si="1"/>
        <v>282964204626.12</v>
      </c>
      <c r="F10" s="14">
        <f>SUM(F11:F17)</f>
        <v>19630644028.219975</v>
      </c>
      <c r="G10" s="14">
        <f>F10-C10</f>
        <v>5611572590.4299736</v>
      </c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ht="30" customHeight="1">
      <c r="B11" s="15" t="s">
        <v>11</v>
      </c>
      <c r="C11" s="16">
        <v>7480221848.3000002</v>
      </c>
      <c r="D11" s="16">
        <v>245121984431.87</v>
      </c>
      <c r="E11" s="16">
        <v>240791247665.70001</v>
      </c>
      <c r="F11" s="16">
        <f>C11+D11-E11</f>
        <v>11810958614.469971</v>
      </c>
      <c r="G11" s="16">
        <f>F11-C11</f>
        <v>4330736766.1699705</v>
      </c>
      <c r="H11" s="1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2:20" ht="30" customHeight="1">
      <c r="B12" s="15" t="s">
        <v>12</v>
      </c>
      <c r="C12" s="16">
        <v>6376071803.1700001</v>
      </c>
      <c r="D12" s="16">
        <v>43447595817.610001</v>
      </c>
      <c r="E12" s="16">
        <v>42095165841.729996</v>
      </c>
      <c r="F12" s="16">
        <f>C12+D12-E12</f>
        <v>7728501779.0500031</v>
      </c>
      <c r="G12" s="16">
        <f t="shared" ref="G12:G17" si="2">F12-C12</f>
        <v>1352429975.880003</v>
      </c>
      <c r="H12" s="11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0" ht="30" customHeight="1">
      <c r="B13" s="15" t="s">
        <v>13</v>
      </c>
      <c r="C13" s="16">
        <v>162777786.31999999</v>
      </c>
      <c r="D13" s="16">
        <v>6196967.0700000003</v>
      </c>
      <c r="E13" s="16">
        <v>77791118.689999998</v>
      </c>
      <c r="F13" s="16">
        <f t="shared" ref="F13:F17" si="3">C13+D13-E13</f>
        <v>91183634.699999988</v>
      </c>
      <c r="G13" s="16">
        <f t="shared" si="2"/>
        <v>-71594151.620000005</v>
      </c>
      <c r="H13" s="1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2:20" ht="30" customHeight="1">
      <c r="B14" s="15" t="s">
        <v>14</v>
      </c>
      <c r="C14" s="16">
        <v>0</v>
      </c>
      <c r="D14" s="16">
        <v>0</v>
      </c>
      <c r="E14" s="16">
        <v>0</v>
      </c>
      <c r="F14" s="16">
        <f t="shared" si="3"/>
        <v>0</v>
      </c>
      <c r="G14" s="16">
        <f t="shared" si="2"/>
        <v>0</v>
      </c>
      <c r="H14" s="1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2:20" ht="30" customHeight="1">
      <c r="B15" s="15" t="s">
        <v>15</v>
      </c>
      <c r="C15" s="16">
        <v>0</v>
      </c>
      <c r="D15" s="16">
        <v>0</v>
      </c>
      <c r="E15" s="16">
        <v>0</v>
      </c>
      <c r="F15" s="16">
        <f t="shared" si="3"/>
        <v>0</v>
      </c>
      <c r="G15" s="16">
        <f t="shared" si="2"/>
        <v>0</v>
      </c>
      <c r="H15" s="11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2:20" ht="30" customHeight="1">
      <c r="B16" s="15" t="s">
        <v>16</v>
      </c>
      <c r="C16" s="16">
        <v>0</v>
      </c>
      <c r="D16" s="16">
        <v>0</v>
      </c>
      <c r="E16" s="16">
        <v>0</v>
      </c>
      <c r="F16" s="16">
        <f t="shared" si="3"/>
        <v>0</v>
      </c>
      <c r="G16" s="16">
        <f t="shared" si="2"/>
        <v>0</v>
      </c>
      <c r="H16" s="11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2:20" ht="30" customHeight="1">
      <c r="B17" s="15" t="s">
        <v>17</v>
      </c>
      <c r="C17" s="16">
        <v>0</v>
      </c>
      <c r="D17" s="16">
        <v>0</v>
      </c>
      <c r="E17" s="16">
        <v>0</v>
      </c>
      <c r="F17" s="16">
        <f t="shared" si="3"/>
        <v>0</v>
      </c>
      <c r="G17" s="16">
        <f t="shared" si="2"/>
        <v>0</v>
      </c>
      <c r="H17" s="11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0" ht="30" customHeight="1">
      <c r="B18" s="13" t="s">
        <v>18</v>
      </c>
      <c r="C18" s="14">
        <f>SUM(C19:C27)</f>
        <v>21554845146.700005</v>
      </c>
      <c r="D18" s="14">
        <f t="shared" ref="D18:E18" si="4">SUM(D19:D27)</f>
        <v>3192656043.0999999</v>
      </c>
      <c r="E18" s="14">
        <f t="shared" si="4"/>
        <v>3066187672.5</v>
      </c>
      <c r="F18" s="14">
        <f>SUM(F19:F27)</f>
        <v>21681313517.300003</v>
      </c>
      <c r="G18" s="14">
        <f>F18-C18</f>
        <v>126468370.59999847</v>
      </c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0" ht="30" customHeight="1">
      <c r="B19" s="15" t="s">
        <v>19</v>
      </c>
      <c r="C19" s="16">
        <v>1956043021.1099999</v>
      </c>
      <c r="D19" s="16">
        <v>2855096274.9000001</v>
      </c>
      <c r="E19" s="16">
        <v>2676196945.6999998</v>
      </c>
      <c r="F19" s="16">
        <f>C19+D19-E19</f>
        <v>2134942350.3100004</v>
      </c>
      <c r="G19" s="16">
        <f>F19-C19</f>
        <v>178899329.20000052</v>
      </c>
      <c r="H19" s="11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20" ht="30" customHeight="1">
      <c r="B20" s="15" t="s">
        <v>20</v>
      </c>
      <c r="C20" s="16">
        <v>0</v>
      </c>
      <c r="D20" s="16">
        <v>0</v>
      </c>
      <c r="E20" s="16">
        <v>0</v>
      </c>
      <c r="F20" s="16">
        <f t="shared" ref="F20:F27" si="5">C20+D20-E20</f>
        <v>0</v>
      </c>
      <c r="G20" s="16">
        <f t="shared" ref="G20:G27" si="6">F20-C20</f>
        <v>0</v>
      </c>
      <c r="H20" s="11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20" ht="30" customHeight="1">
      <c r="B21" s="15" t="s">
        <v>21</v>
      </c>
      <c r="C21" s="16">
        <v>18506083485.200001</v>
      </c>
      <c r="D21" s="16">
        <v>280888027.63999999</v>
      </c>
      <c r="E21" s="16">
        <v>308362716.36000001</v>
      </c>
      <c r="F21" s="16">
        <f t="shared" si="5"/>
        <v>18478608796.48</v>
      </c>
      <c r="G21" s="16">
        <f t="shared" si="6"/>
        <v>-27474688.720001221</v>
      </c>
      <c r="H21" s="11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20" ht="30" customHeight="1">
      <c r="B22" s="15" t="s">
        <v>22</v>
      </c>
      <c r="C22" s="16">
        <v>2629216339.4699998</v>
      </c>
      <c r="D22" s="16">
        <v>48434958.490000002</v>
      </c>
      <c r="E22" s="16">
        <v>80627177.030000001</v>
      </c>
      <c r="F22" s="16">
        <f>C22+D22-E22</f>
        <v>2597024120.9299994</v>
      </c>
      <c r="G22" s="16">
        <f t="shared" si="6"/>
        <v>-32192218.540000439</v>
      </c>
      <c r="H22" s="11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20" ht="30" customHeight="1">
      <c r="B23" s="15" t="s">
        <v>23</v>
      </c>
      <c r="C23" s="16">
        <v>309652222.31</v>
      </c>
      <c r="D23" s="16">
        <v>2701808.59</v>
      </c>
      <c r="E23" s="16">
        <v>159712.51999999999</v>
      </c>
      <c r="F23" s="16">
        <f t="shared" si="5"/>
        <v>312194318.38</v>
      </c>
      <c r="G23" s="16">
        <f t="shared" si="6"/>
        <v>2542096.0699999928</v>
      </c>
      <c r="H23" s="11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20" ht="30" customHeight="1">
      <c r="B24" s="15" t="s">
        <v>24</v>
      </c>
      <c r="C24" s="16">
        <v>-1846149921.3900001</v>
      </c>
      <c r="D24" s="16">
        <v>5534973.4800000004</v>
      </c>
      <c r="E24" s="16">
        <v>841120.89</v>
      </c>
      <c r="F24" s="16">
        <f>C24+D24-E24</f>
        <v>-1841456068.8000002</v>
      </c>
      <c r="G24" s="16">
        <f t="shared" si="6"/>
        <v>4693852.5899999142</v>
      </c>
      <c r="H24" s="11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20" ht="30" customHeight="1">
      <c r="B25" s="15" t="s">
        <v>25</v>
      </c>
      <c r="C25" s="16">
        <v>0</v>
      </c>
      <c r="D25" s="16">
        <v>0</v>
      </c>
      <c r="E25" s="16">
        <v>0</v>
      </c>
      <c r="F25" s="16">
        <f t="shared" si="5"/>
        <v>0</v>
      </c>
      <c r="G25" s="16">
        <f t="shared" si="6"/>
        <v>0</v>
      </c>
      <c r="H25" s="11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20" ht="30" customHeight="1">
      <c r="B26" s="15" t="s">
        <v>26</v>
      </c>
      <c r="C26" s="16">
        <v>0</v>
      </c>
      <c r="D26" s="16">
        <v>0</v>
      </c>
      <c r="E26" s="16">
        <v>0</v>
      </c>
      <c r="F26" s="16">
        <f t="shared" si="5"/>
        <v>0</v>
      </c>
      <c r="G26" s="16">
        <f t="shared" si="6"/>
        <v>0</v>
      </c>
      <c r="H26" s="11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ht="30" customHeight="1">
      <c r="B27" s="15" t="s">
        <v>27</v>
      </c>
      <c r="C27" s="16">
        <v>0</v>
      </c>
      <c r="D27" s="16">
        <v>0</v>
      </c>
      <c r="E27" s="16">
        <v>0</v>
      </c>
      <c r="F27" s="16">
        <f t="shared" si="5"/>
        <v>0</v>
      </c>
      <c r="G27" s="16">
        <f t="shared" si="6"/>
        <v>0</v>
      </c>
      <c r="H27" s="11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20" ht="13.5" customHeight="1">
      <c r="B28" s="19"/>
      <c r="C28" s="20"/>
      <c r="D28" s="20"/>
      <c r="E28" s="20"/>
      <c r="F28" s="20"/>
      <c r="G28" s="20"/>
      <c r="H28" s="2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2:20" ht="16.5" customHeight="1">
      <c r="B29" s="22" t="s">
        <v>28</v>
      </c>
      <c r="C29" s="22"/>
      <c r="D29" s="22"/>
      <c r="E29" s="22"/>
      <c r="F29" s="22"/>
      <c r="G29" s="22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2:20">
      <c r="B30" s="23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2:20">
      <c r="B31" s="23"/>
      <c r="C31" s="17"/>
      <c r="D31" s="18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2:20">
      <c r="B32" s="23"/>
      <c r="C32" s="17"/>
      <c r="D32" s="18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2:20">
      <c r="B33" s="2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>
      <c r="B34" s="23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2:20">
      <c r="B35" s="2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2:20" ht="12" customHeight="1">
      <c r="B36" s="24" t="s">
        <v>29</v>
      </c>
      <c r="C36" s="25"/>
      <c r="D36" s="24"/>
      <c r="E36" s="25"/>
      <c r="F36" s="25"/>
      <c r="G36" s="25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2:20"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2:20"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2:20"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2:20">
      <c r="B40" s="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2:20">
      <c r="B41" s="8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2:20">
      <c r="B42" s="8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2:20">
      <c r="B43" s="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2:20">
      <c r="B44" s="8"/>
      <c r="C44" s="17"/>
      <c r="D44" s="17"/>
      <c r="E44" s="17"/>
      <c r="F44" s="17"/>
      <c r="G44" s="18"/>
      <c r="H44" s="18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2:20">
      <c r="B45" s="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2:20">
      <c r="B46" s="8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2:20">
      <c r="B47" s="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2:20">
      <c r="B48" s="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2:20">
      <c r="B49" s="8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2:20">
      <c r="B50" s="8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>
      <c r="B51" s="8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>
      <c r="B52" s="8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>
      <c r="B57" s="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>
      <c r="B58" s="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>
      <c r="B59" s="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>
      <c r="B60" s="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>
      <c r="B61" s="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>
      <c r="B62" s="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>
      <c r="B63" s="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>
      <c r="B64" s="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>
      <c r="B65" s="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>
      <c r="B66" s="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>
      <c r="B67" s="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>
      <c r="B68" s="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>
      <c r="B69" s="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>
      <c r="B70" s="8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>
      <c r="B71" s="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>
      <c r="B72" s="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>
      <c r="B73" s="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>
      <c r="B74" s="8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>
      <c r="B75" s="8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>
      <c r="B76" s="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>
      <c r="B77" s="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>
      <c r="B78" s="8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>
      <c r="B79" s="8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>
      <c r="B80" s="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>
      <c r="B81" s="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>
      <c r="B82" s="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>
      <c r="B83" s="8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>
      <c r="B84" s="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>
      <c r="B85" s="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>
      <c r="B86" s="8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>
      <c r="B87" s="8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2:20">
      <c r="B88" s="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2:20">
      <c r="B89" s="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2:20">
      <c r="B90" s="8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2:20">
      <c r="B91" s="8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2:20">
      <c r="B92" s="8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2:20">
      <c r="B93" s="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2:20">
      <c r="B94" s="8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2:20">
      <c r="B95" s="8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2:20">
      <c r="B96" s="8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2:20">
      <c r="B97" s="8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2:20">
      <c r="B98" s="8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2:20">
      <c r="B99" s="8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2:20">
      <c r="B100" s="8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2:20">
      <c r="B101" s="8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2:20">
      <c r="B102" s="8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2:20">
      <c r="B103" s="8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2:20">
      <c r="B104" s="8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2:20">
      <c r="B105" s="8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2:20">
      <c r="B106" s="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2:20">
      <c r="B107" s="8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2:20">
      <c r="B108" s="8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2:20">
      <c r="B109" s="8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2:20">
      <c r="B110" s="8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2:20">
      <c r="B111" s="8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2:20">
      <c r="B112" s="8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2:20">
      <c r="B113" s="8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2:20">
      <c r="B114" s="8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2:20">
      <c r="B115" s="8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2:20">
      <c r="B116" s="8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2:20">
      <c r="B117" s="8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2:20">
      <c r="B118" s="8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2:20">
      <c r="B119" s="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2:20">
      <c r="B120" s="8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2:20">
      <c r="B121" s="8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2:20">
      <c r="B122" s="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2:20">
      <c r="B123" s="8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2:20">
      <c r="B124" s="8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2:20">
      <c r="B125" s="8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2:20">
      <c r="B126" s="8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2:20">
      <c r="B127" s="8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2:20">
      <c r="B128" s="8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2:20">
      <c r="B129" s="8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2:20">
      <c r="B130" s="8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2:20">
      <c r="B131" s="8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2:20">
      <c r="B132" s="8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2:20">
      <c r="B133" s="8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2:20">
      <c r="B134" s="8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2:20">
      <c r="B135" s="8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2:20">
      <c r="B136" s="8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2:20">
      <c r="B137" s="8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2:20">
      <c r="B138" s="8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2:20">
      <c r="B139" s="8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2:20">
      <c r="B140" s="8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2:20">
      <c r="B141" s="8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2:20">
      <c r="B142" s="8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2:20">
      <c r="B143" s="8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2:20">
      <c r="B144" s="8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2:20">
      <c r="B145" s="8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2:20">
      <c r="B146" s="8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2:20">
      <c r="B147" s="8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2:20">
      <c r="B148" s="8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2:20">
      <c r="B149" s="8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2:20">
      <c r="B150" s="8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2:20">
      <c r="B151" s="8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2:20">
      <c r="B152" s="8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2:20">
      <c r="B153" s="8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2:20">
      <c r="B154" s="8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2:20">
      <c r="B155" s="8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2:20">
      <c r="B156" s="8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2:20">
      <c r="B157" s="8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2:20">
      <c r="B158" s="8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2:20">
      <c r="B159" s="8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2:20">
      <c r="B160" s="8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2:20">
      <c r="B161" s="8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2:20">
      <c r="B162" s="8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2:20">
      <c r="B163" s="8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2:20">
      <c r="B164" s="8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2:20">
      <c r="B165" s="8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2:20">
      <c r="B166" s="8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2:20">
      <c r="B167" s="8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2:20">
      <c r="B168" s="8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2:20">
      <c r="B169" s="8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2:20">
      <c r="B170" s="8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2:20">
      <c r="B171" s="8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2:20">
      <c r="B172" s="8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2:20">
      <c r="B173" s="8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2:20">
      <c r="B174" s="8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2:20">
      <c r="B175" s="8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2:20">
      <c r="B176" s="8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2:20">
      <c r="B177" s="8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2:20">
      <c r="B178" s="8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2:20">
      <c r="B179" s="8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2:20">
      <c r="B180" s="8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2:20">
      <c r="B181" s="8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2:20">
      <c r="B182" s="8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2:20">
      <c r="B183" s="8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2:20">
      <c r="B184" s="8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2:20">
      <c r="B185" s="8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2:20">
      <c r="B186" s="8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2:20">
      <c r="B187" s="8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2:20">
      <c r="B188" s="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2:20">
      <c r="B189" s="8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2:20">
      <c r="B190" s="8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2:20">
      <c r="B191" s="8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2:20">
      <c r="B192" s="8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2:20">
      <c r="B193" s="8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2:20">
      <c r="B194" s="8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2:20">
      <c r="B195" s="8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2:20">
      <c r="B196" s="8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2:20">
      <c r="B197" s="8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2:20">
      <c r="B198" s="8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2:20">
      <c r="B199" s="8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2:20">
      <c r="B200" s="8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2:20">
      <c r="B201" s="8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2:20">
      <c r="B202" s="8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2:20">
      <c r="B203" s="8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2:20">
      <c r="B204" s="8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2:20">
      <c r="B205" s="8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2:20">
      <c r="B206" s="8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2:20">
      <c r="B207" s="8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2:20">
      <c r="B208" s="8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2:20">
      <c r="B209" s="8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2:20">
      <c r="B210" s="8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2:20">
      <c r="B211" s="8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2:20">
      <c r="B212" s="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2:20">
      <c r="B213" s="8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2:20">
      <c r="B214" s="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2:20">
      <c r="B215" s="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2:20">
      <c r="B216" s="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2:20">
      <c r="B217" s="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2:20">
      <c r="B218" s="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2:20">
      <c r="B219" s="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2:20">
      <c r="B220" s="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2:20">
      <c r="B221" s="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2:20">
      <c r="B222" s="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2:20">
      <c r="B223" s="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2:20">
      <c r="B224" s="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2:20">
      <c r="B225" s="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2:20">
      <c r="B226" s="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2:20">
      <c r="B227" s="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2:20">
      <c r="B228" s="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2:20">
      <c r="B229" s="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2:20">
      <c r="B230" s="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2:20">
      <c r="B231" s="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2:20">
      <c r="B232" s="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2:20">
      <c r="B233" s="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2:20">
      <c r="B234" s="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2:20">
      <c r="B235" s="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2025-05-02T20:10:33Z</dcterms:created>
  <dcterms:modified xsi:type="dcterms:W3CDTF">2025-05-02T20:10:57Z</dcterms:modified>
</cp:coreProperties>
</file>